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10918\Desktop\上中筋設計書\設計書　３分割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6" i="1" l="1"/>
  <c r="G55" i="1" s="1"/>
  <c r="G54" i="1" s="1"/>
  <c r="G51" i="1"/>
  <c r="G50" i="1" s="1"/>
  <c r="G47" i="1"/>
  <c r="G39" i="1" s="1"/>
  <c r="G45" i="1"/>
  <c r="G43" i="1"/>
  <c r="G40" i="1"/>
  <c r="G37" i="1"/>
  <c r="G35" i="1"/>
  <c r="G33" i="1"/>
  <c r="G31" i="1"/>
  <c r="G30" i="1" s="1"/>
  <c r="G28" i="1"/>
  <c r="G26" i="1"/>
  <c r="G25" i="1"/>
  <c r="G22" i="1"/>
  <c r="G18" i="1"/>
  <c r="G14" i="1"/>
  <c r="G12" i="1"/>
  <c r="G11" i="1" s="1"/>
  <c r="G53" i="1" l="1"/>
  <c r="G10" i="1"/>
  <c r="G61" i="1" l="1"/>
  <c r="G63" i="1" s="1"/>
  <c r="G64" i="1" s="1"/>
  <c r="G59" i="1"/>
</calcChain>
</file>

<file path=xl/sharedStrings.xml><?xml version="1.0" encoding="utf-8"?>
<sst xmlns="http://schemas.openxmlformats.org/spreadsheetml/2006/main" count="123" uniqueCount="74">
  <si>
    <t>工事費内訳書</t>
  </si>
  <si>
    <t>住　　　　所</t>
  </si>
  <si>
    <t>商号又は名称</t>
  </si>
  <si>
    <t>代 表 者 名</t>
  </si>
  <si>
    <t>工 事 名</t>
  </si>
  <si>
    <t>Ｒ２徳土　園瀬川　徳・上八万　河川工事（３）（着手日指定型）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</si>
  <si>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</si>
  <si>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</si>
  <si>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</si>
  <si>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</si>
  <si>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</si>
  <si>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</si>
  <si>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</si>
  <si>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</si>
  <si>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</si>
  <si>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</si>
  <si>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</si>
  <si>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</si>
  <si>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</si>
  <si>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</si>
  <si>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路体(築堤)盛土　
　ブランケット</t>
  </si>
  <si>
    <t>路体(築堤)盛土　
　表土</t>
  </si>
  <si>
    <t>法面整形工</t>
  </si>
  <si>
    <t>法面整形(盛土部)
　覆土部</t>
  </si>
  <si>
    <t>m2</t>
  </si>
  <si>
    <t>法面整形(切土部)</t>
  </si>
  <si>
    <t>法面整形(盛土部)</t>
  </si>
  <si>
    <t>残土処理工</t>
  </si>
  <si>
    <t>整地</t>
  </si>
  <si>
    <t>土砂等運搬</t>
  </si>
  <si>
    <t>護岸基礎工</t>
  </si>
  <si>
    <t>作業土工</t>
  </si>
  <si>
    <t>埋戻し</t>
  </si>
  <si>
    <t>基礎工</t>
  </si>
  <si>
    <t>現場打基礎　
　1号基礎ｺﾝｸﾘｰﾄ</t>
  </si>
  <si>
    <t>m</t>
  </si>
  <si>
    <t>法覆護岸工</t>
  </si>
  <si>
    <t>ｺﾝｸﾘｰﾄﾌﾞﾛｯｸ工(平ﾌﾞﾛｯｸ張)</t>
  </si>
  <si>
    <t>覆土ﾌﾞﾛｯｸ張</t>
  </si>
  <si>
    <t>護岸付属物工</t>
  </si>
  <si>
    <t>階段工</t>
  </si>
  <si>
    <t>基</t>
  </si>
  <si>
    <t>植生工</t>
  </si>
  <si>
    <t>張芝</t>
  </si>
  <si>
    <t>覆土工</t>
  </si>
  <si>
    <t>覆土(発生土)</t>
  </si>
  <si>
    <t>管理用道路工</t>
  </si>
  <si>
    <t xml:space="preserve">作業土工 </t>
  </si>
  <si>
    <t xml:space="preserve">床掘り </t>
  </si>
  <si>
    <t xml:space="preserve">埋戻し </t>
  </si>
  <si>
    <t>舗装工</t>
  </si>
  <si>
    <t>砕石舗装</t>
  </si>
  <si>
    <t xml:space="preserve">縁石工 </t>
  </si>
  <si>
    <t>舗装止めｺﾝｸﾘｰﾄ</t>
  </si>
  <si>
    <t>排水工</t>
  </si>
  <si>
    <t>縦断排水路</t>
  </si>
  <si>
    <t>横断排水路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</si>
  <si>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</si>
  <si>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</si>
  <si>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</si>
  <si>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</si>
  <si>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</si>
  <si>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</si>
  <si>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</si>
  <si>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</si>
  <si>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伐竹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</si>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</sst>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G11+G25+G30+G39+G50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G12+G14+G18+G22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7700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G15+G16+G17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250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4000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4200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G19+G20+G21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740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24</v>
      </c>
      <c r="F20" s="9">
        <v>90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24</v>
      </c>
      <c r="F21" s="9">
        <v>580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27</v>
      </c>
      <c r="D22" s="23"/>
      <c r="E22" s="8" t="s">
        <v>13</v>
      </c>
      <c r="F22" s="9">
        <v>1</v>
      </c>
      <c r="G22" s="10">
        <f>G23+G24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17</v>
      </c>
      <c r="F23" s="9">
        <v>3250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17</v>
      </c>
      <c r="F24" s="9">
        <v>3250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23" t="s">
        <v>30</v>
      </c>
      <c r="C25" s="23"/>
      <c r="D25" s="23"/>
      <c r="E25" s="8" t="s">
        <v>13</v>
      </c>
      <c r="F25" s="9">
        <v>1</v>
      </c>
      <c r="G25" s="10">
        <f>G26+G28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31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17</v>
      </c>
      <c r="F27" s="9">
        <v>30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33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34</v>
      </c>
      <c r="E29" s="8" t="s">
        <v>35</v>
      </c>
      <c r="F29" s="9">
        <v>77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23" t="s">
        <v>36</v>
      </c>
      <c r="C30" s="23"/>
      <c r="D30" s="23"/>
      <c r="E30" s="8" t="s">
        <v>13</v>
      </c>
      <c r="F30" s="9">
        <v>1</v>
      </c>
      <c r="G30" s="10">
        <f>G31+G33+G35+G37</f>
        <v>0</v>
      </c>
      <c r="I30" s="12">
        <v>21</v>
      </c>
      <c r="J30" s="13">
        <v>2</v>
      </c>
    </row>
    <row r="31" spans="1:10" ht="42" customHeight="1" x14ac:dyDescent="0.15">
      <c r="A31" s="6"/>
      <c r="B31" s="7"/>
      <c r="C31" s="23" t="s">
        <v>37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38</v>
      </c>
      <c r="E32" s="8" t="s">
        <v>24</v>
      </c>
      <c r="F32" s="9">
        <v>663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39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40</v>
      </c>
      <c r="E34" s="8" t="s">
        <v>41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23" t="s">
        <v>42</v>
      </c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43</v>
      </c>
      <c r="E36" s="8" t="s">
        <v>24</v>
      </c>
      <c r="F36" s="9">
        <v>180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23" t="s">
        <v>44</v>
      </c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45</v>
      </c>
      <c r="E38" s="8" t="s">
        <v>17</v>
      </c>
      <c r="F38" s="9">
        <v>180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23" t="s">
        <v>46</v>
      </c>
      <c r="C39" s="23"/>
      <c r="D39" s="23"/>
      <c r="E39" s="8" t="s">
        <v>13</v>
      </c>
      <c r="F39" s="9">
        <v>1</v>
      </c>
      <c r="G39" s="10">
        <f>G40+G43+G45+G47</f>
        <v>0</v>
      </c>
      <c r="I39" s="12">
        <v>30</v>
      </c>
      <c r="J39" s="13">
        <v>2</v>
      </c>
    </row>
    <row r="40" spans="1:10" ht="42" customHeight="1" x14ac:dyDescent="0.15">
      <c r="A40" s="6"/>
      <c r="B40" s="7"/>
      <c r="C40" s="23" t="s">
        <v>47</v>
      </c>
      <c r="D40" s="23"/>
      <c r="E40" s="8" t="s">
        <v>13</v>
      </c>
      <c r="F40" s="9">
        <v>1</v>
      </c>
      <c r="G40" s="10">
        <f>G41+G42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48</v>
      </c>
      <c r="E41" s="8" t="s">
        <v>17</v>
      </c>
      <c r="F41" s="9">
        <v>40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7"/>
      <c r="D42" s="23" t="s">
        <v>49</v>
      </c>
      <c r="E42" s="8" t="s">
        <v>17</v>
      </c>
      <c r="F42" s="9">
        <v>30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23" t="s">
        <v>50</v>
      </c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51</v>
      </c>
      <c r="E44" s="8" t="s">
        <v>24</v>
      </c>
      <c r="F44" s="9">
        <v>410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23" t="s">
        <v>52</v>
      </c>
      <c r="D45" s="23"/>
      <c r="E45" s="8" t="s">
        <v>13</v>
      </c>
      <c r="F45" s="9">
        <v>1</v>
      </c>
      <c r="G45" s="10">
        <f>G46</f>
        <v>0</v>
      </c>
      <c r="I45" s="12">
        <v>36</v>
      </c>
      <c r="J45" s="13">
        <v>3</v>
      </c>
    </row>
    <row r="46" spans="1:10" ht="42" customHeight="1" x14ac:dyDescent="0.15">
      <c r="A46" s="6"/>
      <c r="B46" s="7"/>
      <c r="C46" s="7"/>
      <c r="D46" s="23" t="s">
        <v>53</v>
      </c>
      <c r="E46" s="8" t="s">
        <v>35</v>
      </c>
      <c r="F46" s="9">
        <v>180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7"/>
      <c r="C47" s="23" t="s">
        <v>54</v>
      </c>
      <c r="D47" s="23"/>
      <c r="E47" s="8" t="s">
        <v>13</v>
      </c>
      <c r="F47" s="9">
        <v>1</v>
      </c>
      <c r="G47" s="10">
        <f>G48+G49</f>
        <v>0</v>
      </c>
      <c r="I47" s="12">
        <v>38</v>
      </c>
      <c r="J47" s="13">
        <v>3</v>
      </c>
    </row>
    <row r="48" spans="1:10" ht="42" customHeight="1" x14ac:dyDescent="0.15">
      <c r="A48" s="6"/>
      <c r="B48" s="7"/>
      <c r="C48" s="7"/>
      <c r="D48" s="23" t="s">
        <v>55</v>
      </c>
      <c r="E48" s="8" t="s">
        <v>35</v>
      </c>
      <c r="F48" s="9">
        <v>180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7"/>
      <c r="D49" s="23" t="s">
        <v>56</v>
      </c>
      <c r="E49" s="8" t="s">
        <v>35</v>
      </c>
      <c r="F49" s="9">
        <v>71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23" t="s">
        <v>57</v>
      </c>
      <c r="C50" s="23"/>
      <c r="D50" s="23"/>
      <c r="E50" s="8" t="s">
        <v>13</v>
      </c>
      <c r="F50" s="9">
        <v>1</v>
      </c>
      <c r="G50" s="10">
        <f>G51</f>
        <v>0</v>
      </c>
      <c r="I50" s="12">
        <v>41</v>
      </c>
      <c r="J50" s="13">
        <v>2</v>
      </c>
    </row>
    <row r="51" spans="1:10" ht="42" customHeight="1" x14ac:dyDescent="0.15">
      <c r="A51" s="6"/>
      <c r="B51" s="7"/>
      <c r="C51" s="23" t="s">
        <v>58</v>
      </c>
      <c r="D51" s="23"/>
      <c r="E51" s="8" t="s">
        <v>13</v>
      </c>
      <c r="F51" s="9">
        <v>1</v>
      </c>
      <c r="G51" s="10">
        <f>G52</f>
        <v>0</v>
      </c>
      <c r="I51" s="12">
        <v>42</v>
      </c>
      <c r="J51" s="13">
        <v>3</v>
      </c>
    </row>
    <row r="52" spans="1:10" ht="42" customHeight="1" x14ac:dyDescent="0.15">
      <c r="A52" s="6"/>
      <c r="B52" s="7"/>
      <c r="C52" s="7"/>
      <c r="D52" s="23" t="s">
        <v>59</v>
      </c>
      <c r="E52" s="8" t="s">
        <v>60</v>
      </c>
      <c r="F52" s="9">
        <v>40</v>
      </c>
      <c r="G52" s="11"/>
      <c r="I52" s="12">
        <v>43</v>
      </c>
      <c r="J52" s="13">
        <v>4</v>
      </c>
    </row>
    <row r="53" spans="1:10" ht="42" customHeight="1" x14ac:dyDescent="0.15">
      <c r="A53" s="22" t="s">
        <v>61</v>
      </c>
      <c r="B53" s="23"/>
      <c r="C53" s="23"/>
      <c r="D53" s="23"/>
      <c r="E53" s="8" t="s">
        <v>13</v>
      </c>
      <c r="F53" s="9">
        <v>1</v>
      </c>
      <c r="G53" s="10">
        <f>G11+G25+G30+G39+G50</f>
        <v>0</v>
      </c>
      <c r="I53" s="12">
        <v>44</v>
      </c>
      <c r="J53" s="13">
        <v>20</v>
      </c>
    </row>
    <row r="54" spans="1:10" ht="42" customHeight="1" x14ac:dyDescent="0.15">
      <c r="A54" s="22" t="s">
        <v>62</v>
      </c>
      <c r="B54" s="23"/>
      <c r="C54" s="23"/>
      <c r="D54" s="23"/>
      <c r="E54" s="8" t="s">
        <v>13</v>
      </c>
      <c r="F54" s="9">
        <v>1</v>
      </c>
      <c r="G54" s="10">
        <f>G55+G58</f>
        <v>0</v>
      </c>
      <c r="I54" s="12">
        <v>45</v>
      </c>
      <c r="J54" s="13">
        <v>200</v>
      </c>
    </row>
    <row r="55" spans="1:10" ht="42" customHeight="1" x14ac:dyDescent="0.15">
      <c r="A55" s="6"/>
      <c r="B55" s="23" t="s">
        <v>63</v>
      </c>
      <c r="C55" s="23"/>
      <c r="D55" s="23"/>
      <c r="E55" s="8" t="s">
        <v>13</v>
      </c>
      <c r="F55" s="9">
        <v>1</v>
      </c>
      <c r="G55" s="10">
        <f>G56</f>
        <v>0</v>
      </c>
      <c r="I55" s="12">
        <v>46</v>
      </c>
      <c r="J55" s="13">
        <v>2</v>
      </c>
    </row>
    <row r="56" spans="1:10" ht="42" customHeight="1" x14ac:dyDescent="0.15">
      <c r="A56" s="6"/>
      <c r="B56" s="7"/>
      <c r="C56" s="23" t="s">
        <v>64</v>
      </c>
      <c r="D56" s="23"/>
      <c r="E56" s="8" t="s">
        <v>13</v>
      </c>
      <c r="F56" s="9">
        <v>1</v>
      </c>
      <c r="G56" s="10">
        <f>G57</f>
        <v>0</v>
      </c>
      <c r="I56" s="12">
        <v>47</v>
      </c>
      <c r="J56" s="13">
        <v>3</v>
      </c>
    </row>
    <row r="57" spans="1:10" ht="42" customHeight="1" x14ac:dyDescent="0.15">
      <c r="A57" s="6"/>
      <c r="B57" s="7"/>
      <c r="C57" s="7"/>
      <c r="D57" s="23" t="s">
        <v>65</v>
      </c>
      <c r="E57" s="8" t="s">
        <v>13</v>
      </c>
      <c r="F57" s="9">
        <v>1</v>
      </c>
      <c r="G57" s="11"/>
      <c r="I57" s="12">
        <v>48</v>
      </c>
      <c r="J57" s="13">
        <v>4</v>
      </c>
    </row>
    <row r="58" spans="1:10" ht="42" customHeight="1" x14ac:dyDescent="0.15">
      <c r="A58" s="6"/>
      <c r="B58" s="23" t="s">
        <v>66</v>
      </c>
      <c r="C58" s="23"/>
      <c r="D58" s="23"/>
      <c r="E58" s="8" t="s">
        <v>13</v>
      </c>
      <c r="F58" s="9">
        <v>1</v>
      </c>
      <c r="G58" s="11"/>
      <c r="I58" s="12">
        <v>49</v>
      </c>
      <c r="J58" s="13"/>
    </row>
    <row r="59" spans="1:10" ht="42" customHeight="1" x14ac:dyDescent="0.15">
      <c r="A59" s="22" t="s">
        <v>67</v>
      </c>
      <c r="B59" s="23"/>
      <c r="C59" s="23"/>
      <c r="D59" s="23"/>
      <c r="E59" s="8" t="s">
        <v>13</v>
      </c>
      <c r="F59" s="9">
        <v>1</v>
      </c>
      <c r="G59" s="10">
        <f>G53+G54</f>
        <v>0</v>
      </c>
      <c r="I59" s="12">
        <v>50</v>
      </c>
      <c r="J59" s="13"/>
    </row>
    <row r="60" spans="1:10" ht="42" customHeight="1" x14ac:dyDescent="0.15">
      <c r="A60" s="6"/>
      <c r="B60" s="23" t="s">
        <v>68</v>
      </c>
      <c r="C60" s="23"/>
      <c r="D60" s="23"/>
      <c r="E60" s="8" t="s">
        <v>13</v>
      </c>
      <c r="F60" s="9">
        <v>1</v>
      </c>
      <c r="G60" s="11"/>
      <c r="I60" s="12">
        <v>51</v>
      </c>
      <c r="J60" s="13">
        <v>210</v>
      </c>
    </row>
    <row r="61" spans="1:10" ht="42" customHeight="1" x14ac:dyDescent="0.15">
      <c r="A61" s="22" t="s">
        <v>69</v>
      </c>
      <c r="B61" s="23"/>
      <c r="C61" s="23"/>
      <c r="D61" s="23"/>
      <c r="E61" s="8" t="s">
        <v>13</v>
      </c>
      <c r="F61" s="9">
        <v>1</v>
      </c>
      <c r="G61" s="10">
        <f>G53+G54+G60</f>
        <v>0</v>
      </c>
      <c r="I61" s="12">
        <v>52</v>
      </c>
      <c r="J61" s="13"/>
    </row>
    <row r="62" spans="1:10" ht="42" customHeight="1" x14ac:dyDescent="0.15">
      <c r="A62" s="6"/>
      <c r="B62" s="23" t="s">
        <v>70</v>
      </c>
      <c r="C62" s="23"/>
      <c r="D62" s="23"/>
      <c r="E62" s="8" t="s">
        <v>13</v>
      </c>
      <c r="F62" s="9">
        <v>1</v>
      </c>
      <c r="G62" s="11"/>
      <c r="I62" s="12">
        <v>53</v>
      </c>
      <c r="J62" s="13">
        <v>220</v>
      </c>
    </row>
    <row r="63" spans="1:10" ht="42" customHeight="1" x14ac:dyDescent="0.15">
      <c r="A63" s="22" t="s">
        <v>71</v>
      </c>
      <c r="B63" s="23"/>
      <c r="C63" s="23"/>
      <c r="D63" s="23"/>
      <c r="E63" s="8" t="s">
        <v>13</v>
      </c>
      <c r="F63" s="9">
        <v>1</v>
      </c>
      <c r="G63" s="10">
        <f>G61+G62</f>
        <v>0</v>
      </c>
      <c r="I63" s="12">
        <v>54</v>
      </c>
      <c r="J63" s="13">
        <v>30</v>
      </c>
    </row>
    <row r="64" spans="1:10" ht="42" customHeight="1" x14ac:dyDescent="0.15">
      <c r="A64" s="24" t="s">
        <v>72</v>
      </c>
      <c r="B64" s="25"/>
      <c r="C64" s="25"/>
      <c r="D64" s="25"/>
      <c r="E64" s="14" t="s">
        <v>73</v>
      </c>
      <c r="F64" s="15" t="s">
        <v>73</v>
      </c>
      <c r="G64" s="16">
        <f>G63</f>
        <v>0</v>
      </c>
      <c r="I64" s="17">
        <v>55</v>
      </c>
      <c r="J64" s="17">
        <v>90</v>
      </c>
    </row>
  </sheetData>
  <sheetProtection sheet="1"/>
  <mergeCells count="61">
    <mergeCell ref="A64:D64"/>
    <mergeCell ref="A59:D59"/>
    <mergeCell ref="B60:D60"/>
    <mergeCell ref="A61:D61"/>
    <mergeCell ref="B62:D62"/>
    <mergeCell ref="A63:D63"/>
    <mergeCell ref="A54:D54"/>
    <mergeCell ref="B55:D55"/>
    <mergeCell ref="C56:D56"/>
    <mergeCell ref="D57"/>
    <mergeCell ref="B58:D58"/>
    <mergeCell ref="D49"/>
    <mergeCell ref="B50:D50"/>
    <mergeCell ref="C51:D51"/>
    <mergeCell ref="D52"/>
    <mergeCell ref="A53:D53"/>
    <mergeCell ref="D44"/>
    <mergeCell ref="C45:D45"/>
    <mergeCell ref="D46"/>
    <mergeCell ref="C47:D47"/>
    <mergeCell ref="D48"/>
    <mergeCell ref="B39:D39"/>
    <mergeCell ref="C40:D40"/>
    <mergeCell ref="D41"/>
    <mergeCell ref="D42"/>
    <mergeCell ref="C43:D43"/>
    <mergeCell ref="D34"/>
    <mergeCell ref="C35:D35"/>
    <mergeCell ref="D36"/>
    <mergeCell ref="C37:D37"/>
    <mergeCell ref="D38"/>
    <mergeCell ref="D29"/>
    <mergeCell ref="B30:D30"/>
    <mergeCell ref="C31:D31"/>
    <mergeCell ref="D32"/>
    <mergeCell ref="C33:D33"/>
    <mergeCell ref="D24"/>
    <mergeCell ref="B25:D25"/>
    <mergeCell ref="C26:D26"/>
    <mergeCell ref="D27"/>
    <mergeCell ref="C28:D28"/>
    <mergeCell ref="D19"/>
    <mergeCell ref="D20"/>
    <mergeCell ref="D21"/>
    <mergeCell ref="C22:D22"/>
    <mergeCell ref="D23"/>
    <mergeCell ref="C14: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Shimohara Kouji</cp:lastModifiedBy>
  <dcterms:created xsi:type="dcterms:W3CDTF">2020-07-14T09:53:50Z</dcterms:created>
  <dcterms:modified xsi:type="dcterms:W3CDTF">2020-07-14T09:53:59Z</dcterms:modified>
</cp:coreProperties>
</file>